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725" yWindow="2160" windowWidth="14115" windowHeight="7335" tabRatio="599"/>
  </bookViews>
  <sheets>
    <sheet name="업체별수거량" sheetId="109" r:id="rId1"/>
    <sheet name="업체별 대행료" sheetId="110" r:id="rId2"/>
  </sheets>
  <definedNames>
    <definedName name="DATA">#REF!,#REF!,#REF!,#REF!,#REF!,#REF!,#REF!,#REF!,#REF!,#REF!,#REF!,#REF!,#REF!,#REF!,#REF!</definedName>
  </definedNames>
  <calcPr calcId="125725"/>
</workbook>
</file>

<file path=xl/calcChain.xml><?xml version="1.0" encoding="utf-8"?>
<calcChain xmlns="http://schemas.openxmlformats.org/spreadsheetml/2006/main">
  <c r="I5" i="109"/>
  <c r="D29"/>
  <c r="D30"/>
  <c r="D31"/>
  <c r="D32"/>
  <c r="D33"/>
  <c r="D34"/>
  <c r="D35"/>
  <c r="D36"/>
  <c r="D37"/>
  <c r="D38"/>
  <c r="D39"/>
  <c r="D40"/>
  <c r="D41"/>
  <c r="D42"/>
  <c r="D43"/>
  <c r="D26"/>
  <c r="D27"/>
  <c r="D28"/>
  <c r="D25"/>
  <c r="D24"/>
  <c r="D23"/>
  <c r="D9" i="110"/>
  <c r="D10"/>
  <c r="D11"/>
  <c r="D12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8"/>
  <c r="D9" i="109"/>
  <c r="D10"/>
  <c r="D11"/>
  <c r="D12"/>
  <c r="D13"/>
  <c r="D14"/>
  <c r="D15"/>
  <c r="D16"/>
  <c r="D17"/>
  <c r="D18"/>
  <c r="D19"/>
  <c r="D20"/>
  <c r="D21"/>
  <c r="D22"/>
  <c r="D8"/>
  <c r="F7" i="110"/>
  <c r="G7"/>
  <c r="H7"/>
  <c r="I7"/>
  <c r="J7"/>
  <c r="K7"/>
  <c r="F6"/>
  <c r="G6"/>
  <c r="H6"/>
  <c r="I6"/>
  <c r="J6"/>
  <c r="K6"/>
  <c r="E6"/>
  <c r="E7"/>
  <c r="F5"/>
  <c r="G5"/>
  <c r="H5"/>
  <c r="I5"/>
  <c r="J5"/>
  <c r="K5"/>
  <c r="E5"/>
  <c r="F7" i="109"/>
  <c r="G7"/>
  <c r="H7"/>
  <c r="I7"/>
  <c r="J7"/>
  <c r="K7"/>
  <c r="F6"/>
  <c r="G6"/>
  <c r="H6"/>
  <c r="I6"/>
  <c r="J6"/>
  <c r="K6"/>
  <c r="F5"/>
  <c r="G5"/>
  <c r="H5"/>
  <c r="J5"/>
  <c r="K5"/>
  <c r="E6"/>
  <c r="E7"/>
  <c r="E5"/>
  <c r="D6" l="1"/>
  <c r="D7" i="110"/>
  <c r="D6"/>
  <c r="D5"/>
  <c r="D7" i="109"/>
  <c r="D5" l="1"/>
</calcChain>
</file>

<file path=xl/sharedStrings.xml><?xml version="1.0" encoding="utf-8"?>
<sst xmlns="http://schemas.openxmlformats.org/spreadsheetml/2006/main" count="126" uniqueCount="40">
  <si>
    <r>
      <t>총</t>
    </r>
    <r>
      <rPr>
        <b/>
        <sz val="14"/>
        <rFont val="Arial Narrow"/>
        <family val="2"/>
      </rPr>
      <t xml:space="preserve">  </t>
    </r>
    <r>
      <rPr>
        <b/>
        <sz val="14"/>
        <rFont val="돋움"/>
        <family val="3"/>
        <charset val="129"/>
      </rPr>
      <t>계</t>
    </r>
  </si>
  <si>
    <t>누계</t>
    <phoneticPr fontId="2" type="noConversion"/>
  </si>
  <si>
    <t>구분</t>
  </si>
  <si>
    <t>남구위생</t>
  </si>
  <si>
    <t>천산환경</t>
  </si>
  <si>
    <t>동남환경</t>
  </si>
  <si>
    <t>남우환경</t>
  </si>
  <si>
    <t>경기환경개발</t>
  </si>
  <si>
    <t>생활</t>
  </si>
  <si>
    <t>재활용</t>
  </si>
  <si>
    <t>음식물</t>
  </si>
  <si>
    <r>
      <t>4</t>
    </r>
    <r>
      <rPr>
        <b/>
        <sz val="11"/>
        <rFont val="돋움"/>
        <family val="3"/>
        <charset val="129"/>
      </rPr>
      <t>월</t>
    </r>
  </si>
  <si>
    <r>
      <t>5</t>
    </r>
    <r>
      <rPr>
        <b/>
        <sz val="11"/>
        <rFont val="돋움"/>
        <family val="3"/>
        <charset val="129"/>
      </rPr>
      <t>월</t>
    </r>
  </si>
  <si>
    <r>
      <t>6</t>
    </r>
    <r>
      <rPr>
        <b/>
        <sz val="11"/>
        <rFont val="돋움"/>
        <family val="3"/>
        <charset val="129"/>
      </rPr>
      <t>월</t>
    </r>
  </si>
  <si>
    <r>
      <t>7</t>
    </r>
    <r>
      <rPr>
        <b/>
        <sz val="11"/>
        <rFont val="돋움"/>
        <family val="3"/>
        <charset val="129"/>
      </rPr>
      <t>월</t>
    </r>
  </si>
  <si>
    <r>
      <t>8</t>
    </r>
    <r>
      <rPr>
        <b/>
        <sz val="11"/>
        <rFont val="돋움"/>
        <family val="3"/>
        <charset val="129"/>
      </rPr>
      <t>월</t>
    </r>
  </si>
  <si>
    <r>
      <t>9</t>
    </r>
    <r>
      <rPr>
        <b/>
        <sz val="11"/>
        <rFont val="돋움"/>
        <family val="3"/>
        <charset val="129"/>
      </rPr>
      <t>월</t>
    </r>
  </si>
  <si>
    <r>
      <t>10</t>
    </r>
    <r>
      <rPr>
        <b/>
        <sz val="11"/>
        <rFont val="돋움"/>
        <family val="3"/>
        <charset val="129"/>
      </rPr>
      <t>월</t>
    </r>
  </si>
  <si>
    <r>
      <t>11</t>
    </r>
    <r>
      <rPr>
        <b/>
        <sz val="11"/>
        <rFont val="돋움"/>
        <family val="3"/>
        <charset val="129"/>
      </rPr>
      <t>월</t>
    </r>
  </si>
  <si>
    <r>
      <t>12</t>
    </r>
    <r>
      <rPr>
        <b/>
        <sz val="11"/>
        <rFont val="돋움"/>
        <family val="3"/>
        <charset val="129"/>
      </rPr>
      <t>월</t>
    </r>
  </si>
  <si>
    <r>
      <t>2</t>
    </r>
    <r>
      <rPr>
        <b/>
        <sz val="10"/>
        <rFont val="돋움"/>
        <family val="3"/>
        <charset val="129"/>
      </rPr>
      <t>월</t>
    </r>
  </si>
  <si>
    <r>
      <t>3</t>
    </r>
    <r>
      <rPr>
        <b/>
        <sz val="10"/>
        <rFont val="돋움"/>
        <family val="3"/>
        <charset val="129"/>
      </rPr>
      <t>월</t>
    </r>
  </si>
  <si>
    <t>음식물</t>
    <phoneticPr fontId="2" type="noConversion"/>
  </si>
  <si>
    <t>생활</t>
    <phoneticPr fontId="2" type="noConversion"/>
  </si>
  <si>
    <t>재활용</t>
    <phoneticPr fontId="2" type="noConversion"/>
  </si>
  <si>
    <r>
      <t>1</t>
    </r>
    <r>
      <rPr>
        <b/>
        <sz val="10"/>
        <rFont val="돋움"/>
        <family val="3"/>
        <charset val="129"/>
      </rPr>
      <t>월</t>
    </r>
    <phoneticPr fontId="2" type="noConversion"/>
  </si>
  <si>
    <t>&lt;단위 : 천원&gt;</t>
    <phoneticPr fontId="2" type="noConversion"/>
  </si>
  <si>
    <t>업체별 수거량</t>
    <phoneticPr fontId="2" type="noConversion"/>
  </si>
  <si>
    <r>
      <t>2</t>
    </r>
    <r>
      <rPr>
        <b/>
        <sz val="10"/>
        <rFont val="돋움"/>
        <family val="3"/>
        <charset val="129"/>
      </rPr>
      <t>월</t>
    </r>
    <phoneticPr fontId="2" type="noConversion"/>
  </si>
  <si>
    <t>업체별 대행료</t>
    <phoneticPr fontId="2" type="noConversion"/>
  </si>
  <si>
    <t>경남환경</t>
    <phoneticPr fontId="2" type="noConversion"/>
  </si>
  <si>
    <t>태형환경</t>
    <phoneticPr fontId="2" type="noConversion"/>
  </si>
  <si>
    <t>&lt;단위 : 톤&gt;</t>
    <phoneticPr fontId="2" type="noConversion"/>
  </si>
  <si>
    <r>
      <t>6</t>
    </r>
    <r>
      <rPr>
        <b/>
        <sz val="11"/>
        <rFont val="돋움"/>
        <family val="3"/>
        <charset val="129"/>
      </rPr>
      <t>월</t>
    </r>
    <phoneticPr fontId="2" type="noConversion"/>
  </si>
  <si>
    <r>
      <t>7월</t>
    </r>
    <r>
      <rPr>
        <b/>
        <sz val="11"/>
        <rFont val="돋움"/>
        <family val="3"/>
        <charset val="129"/>
      </rPr>
      <t/>
    </r>
  </si>
  <si>
    <r>
      <t>8월</t>
    </r>
    <r>
      <rPr>
        <b/>
        <sz val="11"/>
        <rFont val="돋움"/>
        <family val="3"/>
        <charset val="129"/>
      </rPr>
      <t/>
    </r>
  </si>
  <si>
    <r>
      <t>9월</t>
    </r>
    <r>
      <rPr>
        <b/>
        <sz val="11"/>
        <rFont val="돋움"/>
        <family val="3"/>
        <charset val="129"/>
      </rPr>
      <t/>
    </r>
  </si>
  <si>
    <r>
      <t>10월</t>
    </r>
    <r>
      <rPr>
        <b/>
        <sz val="11"/>
        <rFont val="돋움"/>
        <family val="3"/>
        <charset val="129"/>
      </rPr>
      <t/>
    </r>
  </si>
  <si>
    <r>
      <t>11월</t>
    </r>
    <r>
      <rPr>
        <b/>
        <sz val="11"/>
        <rFont val="돋움"/>
        <family val="3"/>
        <charset val="129"/>
      </rPr>
      <t/>
    </r>
  </si>
  <si>
    <r>
      <t>12월</t>
    </r>
    <r>
      <rPr>
        <b/>
        <sz val="11"/>
        <rFont val="돋움"/>
        <family val="3"/>
        <charset val="129"/>
      </rPr>
      <t/>
    </r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</si>
</sst>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0.00_);[Red]\(0.00\)"/>
    <numFmt numFmtId="178" formatCode="[Black]&quot;▲ &quot;\ #,##0;[Red]&quot;▼ &quot;\ #,##0"/>
  </numFmts>
  <fonts count="28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0"/>
      <name val="돋움"/>
      <family val="3"/>
      <charset val="129"/>
    </font>
    <font>
      <b/>
      <sz val="11"/>
      <name val="돋움"/>
      <family val="3"/>
      <charset val="129"/>
    </font>
    <font>
      <b/>
      <sz val="14"/>
      <name val="돋움"/>
      <family val="3"/>
      <charset val="129"/>
    </font>
    <font>
      <b/>
      <sz val="11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b/>
      <u/>
      <sz val="24"/>
      <name val="휴먼엑스포"/>
      <family val="1"/>
      <charset val="129"/>
    </font>
    <font>
      <b/>
      <sz val="11"/>
      <color indexed="8"/>
      <name val="Arial Narrow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4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3" borderId="3" applyNumberFormat="0" applyAlignment="0" applyProtection="0">
      <alignment vertical="center"/>
    </xf>
    <xf numFmtId="0" fontId="18" fillId="23" borderId="3" applyNumberFormat="0" applyAlignment="0" applyProtection="0">
      <alignment vertical="center"/>
    </xf>
    <xf numFmtId="41" fontId="1" fillId="0" borderId="0" applyFont="0" applyFill="0" applyBorder="0" applyAlignment="0" applyProtection="0"/>
    <xf numFmtId="0" fontId="19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1" fillId="7" borderId="1" applyNumberFormat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20" borderId="9" applyNumberFormat="0" applyAlignment="0" applyProtection="0">
      <alignment vertical="center"/>
    </xf>
    <xf numFmtId="0" fontId="27" fillId="20" borderId="9" applyNumberFormat="0" applyAlignment="0" applyProtection="0">
      <alignment vertical="center"/>
    </xf>
  </cellStyleXfs>
  <cellXfs count="56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41" fontId="6" fillId="0" borderId="0" xfId="63" applyFont="1"/>
    <xf numFmtId="0" fontId="8" fillId="0" borderId="0" xfId="0" applyFont="1" applyAlignment="1">
      <alignment horizontal="center"/>
    </xf>
    <xf numFmtId="0" fontId="7" fillId="0" borderId="0" xfId="0" applyFont="1"/>
    <xf numFmtId="178" fontId="7" fillId="0" borderId="0" xfId="0" applyNumberFormat="1" applyFont="1"/>
    <xf numFmtId="41" fontId="7" fillId="0" borderId="0" xfId="63" applyFont="1"/>
    <xf numFmtId="0" fontId="4" fillId="0" borderId="0" xfId="0" applyFont="1"/>
    <xf numFmtId="177" fontId="5" fillId="27" borderId="16" xfId="0" applyNumberFormat="1" applyFont="1" applyFill="1" applyBorder="1" applyAlignment="1">
      <alignment horizontal="center" vertical="center"/>
    </xf>
    <xf numFmtId="177" fontId="5" fillId="0" borderId="16" xfId="0" applyNumberFormat="1" applyFont="1" applyFill="1" applyBorder="1" applyAlignment="1">
      <alignment horizontal="center" vertical="center"/>
    </xf>
    <xf numFmtId="178" fontId="3" fillId="24" borderId="10" xfId="0" applyNumberFormat="1" applyFont="1" applyFill="1" applyBorder="1" applyAlignment="1">
      <alignment horizontal="center"/>
    </xf>
    <xf numFmtId="178" fontId="3" fillId="25" borderId="10" xfId="0" applyNumberFormat="1" applyFont="1" applyFill="1" applyBorder="1" applyAlignment="1">
      <alignment horizontal="center"/>
    </xf>
    <xf numFmtId="178" fontId="3" fillId="26" borderId="10" xfId="0" applyNumberFormat="1" applyFont="1" applyFill="1" applyBorder="1" applyAlignment="1">
      <alignment horizontal="center"/>
    </xf>
    <xf numFmtId="178" fontId="3" fillId="0" borderId="10" xfId="0" applyNumberFormat="1" applyFont="1" applyFill="1" applyBorder="1" applyAlignment="1">
      <alignment horizontal="center"/>
    </xf>
    <xf numFmtId="177" fontId="5" fillId="0" borderId="17" xfId="0" applyNumberFormat="1" applyFont="1" applyFill="1" applyBorder="1" applyAlignment="1">
      <alignment horizontal="center" vertical="center"/>
    </xf>
    <xf numFmtId="43" fontId="6" fillId="24" borderId="10" xfId="63" applyNumberFormat="1" applyFont="1" applyFill="1" applyBorder="1"/>
    <xf numFmtId="43" fontId="6" fillId="25" borderId="10" xfId="63" applyNumberFormat="1" applyFont="1" applyFill="1" applyBorder="1"/>
    <xf numFmtId="43" fontId="6" fillId="26" borderId="10" xfId="63" applyNumberFormat="1" applyFont="1" applyFill="1" applyBorder="1"/>
    <xf numFmtId="43" fontId="6" fillId="0" borderId="10" xfId="63" applyNumberFormat="1" applyFont="1" applyFill="1" applyBorder="1"/>
    <xf numFmtId="43" fontId="6" fillId="0" borderId="11" xfId="63" applyNumberFormat="1" applyFont="1" applyFill="1" applyBorder="1"/>
    <xf numFmtId="178" fontId="3" fillId="0" borderId="22" xfId="0" applyNumberFormat="1" applyFont="1" applyFill="1" applyBorder="1" applyAlignment="1">
      <alignment horizontal="center"/>
    </xf>
    <xf numFmtId="176" fontId="3" fillId="0" borderId="10" xfId="0" applyNumberFormat="1" applyFont="1" applyFill="1" applyBorder="1" applyAlignment="1">
      <alignment horizontal="center"/>
    </xf>
    <xf numFmtId="176" fontId="4" fillId="0" borderId="10" xfId="0" applyNumberFormat="1" applyFont="1" applyFill="1" applyBorder="1" applyAlignment="1">
      <alignment horizontal="center"/>
    </xf>
    <xf numFmtId="176" fontId="4" fillId="0" borderId="12" xfId="0" applyNumberFormat="1" applyFont="1" applyFill="1" applyBorder="1" applyAlignment="1">
      <alignment horizontal="center"/>
    </xf>
    <xf numFmtId="43" fontId="6" fillId="0" borderId="22" xfId="63" applyNumberFormat="1" applyFont="1" applyFill="1" applyBorder="1"/>
    <xf numFmtId="43" fontId="6" fillId="0" borderId="23" xfId="63" applyNumberFormat="1" applyFont="1" applyFill="1" applyBorder="1"/>
    <xf numFmtId="43" fontId="10" fillId="0" borderId="10" xfId="63" applyNumberFormat="1" applyFont="1" applyFill="1" applyBorder="1"/>
    <xf numFmtId="43" fontId="6" fillId="0" borderId="12" xfId="63" applyNumberFormat="1" applyFont="1" applyFill="1" applyBorder="1"/>
    <xf numFmtId="43" fontId="6" fillId="0" borderId="13" xfId="63" applyNumberFormat="1" applyFont="1" applyFill="1" applyBorder="1"/>
    <xf numFmtId="0" fontId="4" fillId="0" borderId="0" xfId="0" applyFont="1" applyAlignment="1">
      <alignment horizontal="center"/>
    </xf>
    <xf numFmtId="41" fontId="6" fillId="24" borderId="10" xfId="63" applyFont="1" applyFill="1" applyBorder="1"/>
    <xf numFmtId="41" fontId="6" fillId="24" borderId="11" xfId="63" applyFont="1" applyFill="1" applyBorder="1"/>
    <xf numFmtId="41" fontId="6" fillId="25" borderId="10" xfId="63" applyFont="1" applyFill="1" applyBorder="1"/>
    <xf numFmtId="41" fontId="6" fillId="25" borderId="11" xfId="63" applyFont="1" applyFill="1" applyBorder="1"/>
    <xf numFmtId="41" fontId="6" fillId="26" borderId="10" xfId="63" applyFont="1" applyFill="1" applyBorder="1"/>
    <xf numFmtId="41" fontId="6" fillId="26" borderId="11" xfId="63" applyFont="1" applyFill="1" applyBorder="1"/>
    <xf numFmtId="41" fontId="6" fillId="0" borderId="10" xfId="63" applyFont="1" applyFill="1" applyBorder="1"/>
    <xf numFmtId="41" fontId="6" fillId="0" borderId="11" xfId="63" applyFont="1" applyFill="1" applyBorder="1"/>
    <xf numFmtId="41" fontId="6" fillId="0" borderId="22" xfId="63" applyFont="1" applyFill="1" applyBorder="1"/>
    <xf numFmtId="41" fontId="6" fillId="0" borderId="23" xfId="63" applyFont="1" applyFill="1" applyBorder="1"/>
    <xf numFmtId="41" fontId="10" fillId="0" borderId="10" xfId="63" applyFont="1" applyFill="1" applyBorder="1"/>
    <xf numFmtId="41" fontId="6" fillId="0" borderId="12" xfId="63" applyFont="1" applyFill="1" applyBorder="1"/>
    <xf numFmtId="41" fontId="6" fillId="0" borderId="13" xfId="63" applyFont="1" applyFill="1" applyBorder="1"/>
    <xf numFmtId="0" fontId="9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176" fontId="7" fillId="0" borderId="19" xfId="0" applyNumberFormat="1" applyFont="1" applyBorder="1" applyAlignment="1">
      <alignment horizontal="center" vertical="center"/>
    </xf>
    <xf numFmtId="176" fontId="7" fillId="0" borderId="14" xfId="0" applyNumberFormat="1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/>
    </xf>
    <xf numFmtId="178" fontId="3" fillId="0" borderId="14" xfId="0" applyNumberFormat="1" applyFont="1" applyBorder="1" applyAlignment="1">
      <alignment horizontal="center" vertical="center"/>
    </xf>
    <xf numFmtId="178" fontId="7" fillId="0" borderId="14" xfId="0" applyNumberFormat="1" applyFont="1" applyBorder="1" applyAlignment="1">
      <alignment horizontal="center" vertical="center"/>
    </xf>
    <xf numFmtId="178" fontId="7" fillId="0" borderId="20" xfId="0" applyNumberFormat="1" applyFont="1" applyBorder="1" applyAlignment="1">
      <alignment horizontal="center" vertical="center"/>
    </xf>
    <xf numFmtId="178" fontId="7" fillId="0" borderId="21" xfId="0" applyNumberFormat="1" applyFont="1" applyBorder="1" applyAlignment="1">
      <alignment horizontal="center" vertical="center"/>
    </xf>
    <xf numFmtId="176" fontId="6" fillId="0" borderId="18" xfId="0" applyNumberFormat="1" applyFont="1" applyBorder="1" applyAlignment="1">
      <alignment horizontal="center" vertical="center"/>
    </xf>
  </cellXfs>
  <cellStyles count="84">
    <cellStyle name="20% - 강조색1 2" xfId="1"/>
    <cellStyle name="20% - 강조색1 3" xfId="2"/>
    <cellStyle name="20% - 강조색2 2" xfId="3"/>
    <cellStyle name="20% - 강조색2 3" xfId="4"/>
    <cellStyle name="20% - 강조색3 2" xfId="5"/>
    <cellStyle name="20% - 강조색3 3" xfId="6"/>
    <cellStyle name="20% - 강조색4 2" xfId="7"/>
    <cellStyle name="20% - 강조색4 3" xfId="8"/>
    <cellStyle name="20% - 강조색5 2" xfId="9"/>
    <cellStyle name="20% - 강조색5 3" xfId="10"/>
    <cellStyle name="20% - 강조색6 2" xfId="11"/>
    <cellStyle name="20% - 강조색6 3" xfId="12"/>
    <cellStyle name="40% - 강조색1 2" xfId="13"/>
    <cellStyle name="40% - 강조색1 3" xfId="14"/>
    <cellStyle name="40% - 강조색2 2" xfId="15"/>
    <cellStyle name="40% - 강조색2 3" xfId="16"/>
    <cellStyle name="40% - 강조색3 2" xfId="17"/>
    <cellStyle name="40% - 강조색3 3" xfId="18"/>
    <cellStyle name="40% - 강조색4 2" xfId="19"/>
    <cellStyle name="40% - 강조색4 3" xfId="20"/>
    <cellStyle name="40% - 강조색5 2" xfId="21"/>
    <cellStyle name="40% - 강조색5 3" xfId="22"/>
    <cellStyle name="40% - 강조색6 2" xfId="23"/>
    <cellStyle name="40% - 강조색6 3" xfId="24"/>
    <cellStyle name="60% - 강조색1 2" xfId="25"/>
    <cellStyle name="60% - 강조색1 3" xfId="26"/>
    <cellStyle name="60% - 강조색2 2" xfId="27"/>
    <cellStyle name="60% - 강조색2 3" xfId="28"/>
    <cellStyle name="60% - 강조색3 2" xfId="29"/>
    <cellStyle name="60% - 강조색3 3" xfId="30"/>
    <cellStyle name="60% - 강조색4 2" xfId="31"/>
    <cellStyle name="60% - 강조색4 3" xfId="32"/>
    <cellStyle name="60% - 강조색5 2" xfId="33"/>
    <cellStyle name="60% - 강조색5 3" xfId="34"/>
    <cellStyle name="60% - 강조색6 2" xfId="35"/>
    <cellStyle name="60% - 강조색6 3" xfId="36"/>
    <cellStyle name="강조색1 2" xfId="37"/>
    <cellStyle name="강조색1 3" xfId="38"/>
    <cellStyle name="강조색2 2" xfId="39"/>
    <cellStyle name="강조색2 3" xfId="40"/>
    <cellStyle name="강조색3 2" xfId="41"/>
    <cellStyle name="강조색3 3" xfId="42"/>
    <cellStyle name="강조색4 2" xfId="43"/>
    <cellStyle name="강조색4 3" xfId="44"/>
    <cellStyle name="강조색5 2" xfId="45"/>
    <cellStyle name="강조색5 3" xfId="46"/>
    <cellStyle name="강조색6 2" xfId="47"/>
    <cellStyle name="강조색6 3" xfId="48"/>
    <cellStyle name="경고문 2" xfId="49"/>
    <cellStyle name="경고문 3" xfId="50"/>
    <cellStyle name="계산 2" xfId="51"/>
    <cellStyle name="계산 3" xfId="52"/>
    <cellStyle name="나쁨 2" xfId="53"/>
    <cellStyle name="나쁨 3" xfId="54"/>
    <cellStyle name="메모 2" xfId="55"/>
    <cellStyle name="메모 3" xfId="56"/>
    <cellStyle name="보통 2" xfId="57"/>
    <cellStyle name="보통 3" xfId="58"/>
    <cellStyle name="설명 텍스트 2" xfId="59"/>
    <cellStyle name="설명 텍스트 3" xfId="60"/>
    <cellStyle name="셀 확인 2" xfId="61"/>
    <cellStyle name="셀 확인 3" xfId="62"/>
    <cellStyle name="쉼표 [0]" xfId="63" builtinId="6"/>
    <cellStyle name="연결된 셀 2" xfId="64"/>
    <cellStyle name="연결된 셀 3" xfId="65"/>
    <cellStyle name="요약 2" xfId="66"/>
    <cellStyle name="요약 3" xfId="67"/>
    <cellStyle name="입력 2" xfId="68"/>
    <cellStyle name="입력 3" xfId="69"/>
    <cellStyle name="제목 1 2" xfId="70"/>
    <cellStyle name="제목 1 3" xfId="71"/>
    <cellStyle name="제목 2 2" xfId="72"/>
    <cellStyle name="제목 2 3" xfId="73"/>
    <cellStyle name="제목 3 2" xfId="74"/>
    <cellStyle name="제목 3 3" xfId="75"/>
    <cellStyle name="제목 4 2" xfId="76"/>
    <cellStyle name="제목 4 3" xfId="77"/>
    <cellStyle name="제목 5" xfId="78"/>
    <cellStyle name="제목 6" xfId="79"/>
    <cellStyle name="좋음 2" xfId="80"/>
    <cellStyle name="좋음 3" xfId="81"/>
    <cellStyle name="출력 2" xfId="82"/>
    <cellStyle name="출력 3" xfId="83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CC0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FFCC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CC0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prstShdw prst="shdw17" dist="17961" dir="2700000">
            <a:srgbClr val="FFCC00">
              <a:gamma/>
              <a:shade val="60000"/>
              <a:invGamma/>
            </a:srgbClr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4"/>
  </sheetPr>
  <dimension ref="B2:Q54"/>
  <sheetViews>
    <sheetView tabSelected="1" workbookViewId="0">
      <pane xSplit="5" ySplit="6" topLeftCell="F7" activePane="bottomRight" state="frozen"/>
      <selection pane="topRight" activeCell="J1" sqref="J1"/>
      <selection pane="bottomLeft" activeCell="A9" sqref="A9"/>
      <selection pane="bottomRight" activeCell="M70" sqref="M70"/>
    </sheetView>
  </sheetViews>
  <sheetFormatPr defaultRowHeight="16.5"/>
  <cols>
    <col min="1" max="1" width="1.109375" style="1" customWidth="1"/>
    <col min="2" max="2" width="4.5546875" style="2" customWidth="1"/>
    <col min="3" max="3" width="7" style="3" customWidth="1"/>
    <col min="4" max="5" width="14" style="1" customWidth="1"/>
    <col min="6" max="6" width="14" style="4" customWidth="1"/>
    <col min="7" max="10" width="14" style="1" customWidth="1"/>
    <col min="11" max="11" width="15.33203125" style="1" customWidth="1"/>
    <col min="12" max="12" width="7.109375" style="1" customWidth="1"/>
    <col min="13" max="14" width="8.88671875" style="1"/>
    <col min="15" max="15" width="23.77734375" style="1" customWidth="1"/>
    <col min="16" max="16" width="8.33203125" style="1" customWidth="1"/>
    <col min="17" max="17" width="12.77734375" style="1" hidden="1" customWidth="1"/>
    <col min="18" max="18" width="18.88671875" style="1" customWidth="1"/>
    <col min="19" max="16384" width="8.88671875" style="1"/>
  </cols>
  <sheetData>
    <row r="2" spans="2:12" ht="25.5" customHeight="1">
      <c r="B2" s="45" t="s">
        <v>27</v>
      </c>
      <c r="C2" s="45"/>
      <c r="D2" s="45"/>
      <c r="E2" s="45"/>
      <c r="F2" s="45"/>
      <c r="G2" s="45"/>
      <c r="H2" s="45"/>
      <c r="I2" s="45"/>
      <c r="J2" s="45"/>
      <c r="K2" s="45"/>
    </row>
    <row r="3" spans="2:12" ht="14.25" customHeight="1" thickBot="1">
      <c r="K3" s="31" t="s">
        <v>32</v>
      </c>
    </row>
    <row r="4" spans="2:12" s="5" customFormat="1" ht="30" customHeight="1">
      <c r="B4" s="46" t="s">
        <v>2</v>
      </c>
      <c r="C4" s="47"/>
      <c r="D4" s="10" t="s">
        <v>0</v>
      </c>
      <c r="E4" s="11" t="s">
        <v>3</v>
      </c>
      <c r="F4" s="11" t="s">
        <v>4</v>
      </c>
      <c r="G4" s="11" t="s">
        <v>5</v>
      </c>
      <c r="H4" s="11" t="s">
        <v>30</v>
      </c>
      <c r="I4" s="11" t="s">
        <v>31</v>
      </c>
      <c r="J4" s="11" t="s">
        <v>6</v>
      </c>
      <c r="K4" s="16" t="s">
        <v>7</v>
      </c>
    </row>
    <row r="5" spans="2:12" s="7" customFormat="1" ht="20.25" customHeight="1">
      <c r="B5" s="51" t="s">
        <v>1</v>
      </c>
      <c r="C5" s="12" t="s">
        <v>23</v>
      </c>
      <c r="D5" s="17">
        <f>SUM(E5:K5)</f>
        <v>20655.550000000003</v>
      </c>
      <c r="E5" s="17">
        <f>E8+E11+E14+E17+E20+E23+E26+E29+E32+E35+E38+E41</f>
        <v>7542.84</v>
      </c>
      <c r="F5" s="17">
        <f t="shared" ref="F5:K5" si="0">F8+F11+F14+F17+F20+F23+F26+F29+F32+F35+F38+F41</f>
        <v>7398.5</v>
      </c>
      <c r="G5" s="17">
        <f t="shared" si="0"/>
        <v>2066.44</v>
      </c>
      <c r="H5" s="17">
        <f t="shared" si="0"/>
        <v>1631.2</v>
      </c>
      <c r="I5" s="17">
        <f>I8+I11+I14+I17+I20+I23+I26+I29+I32+I35+I38+I41</f>
        <v>1536.42</v>
      </c>
      <c r="J5" s="17">
        <f t="shared" si="0"/>
        <v>480.15</v>
      </c>
      <c r="K5" s="17">
        <f t="shared" si="0"/>
        <v>0</v>
      </c>
    </row>
    <row r="6" spans="2:12" s="7" customFormat="1" ht="20.25" customHeight="1">
      <c r="B6" s="52"/>
      <c r="C6" s="13" t="s">
        <v>24</v>
      </c>
      <c r="D6" s="18">
        <f>SUM(E6:K6)</f>
        <v>6425.0999999999995</v>
      </c>
      <c r="E6" s="18">
        <f t="shared" ref="E6:K7" si="1">E9+E12+E15+E18+E21+E24+E27+E30+E33+E36+E39+E42</f>
        <v>2414.11</v>
      </c>
      <c r="F6" s="18">
        <f t="shared" si="1"/>
        <v>2240.9499999999998</v>
      </c>
      <c r="G6" s="18">
        <f t="shared" si="1"/>
        <v>396.31</v>
      </c>
      <c r="H6" s="18">
        <f t="shared" si="1"/>
        <v>576.20000000000005</v>
      </c>
      <c r="I6" s="18">
        <f t="shared" si="1"/>
        <v>684.21</v>
      </c>
      <c r="J6" s="18">
        <f t="shared" si="1"/>
        <v>113.32</v>
      </c>
      <c r="K6" s="18">
        <f t="shared" si="1"/>
        <v>0</v>
      </c>
    </row>
    <row r="7" spans="2:12" s="7" customFormat="1" ht="20.25" customHeight="1">
      <c r="B7" s="52"/>
      <c r="C7" s="14" t="s">
        <v>22</v>
      </c>
      <c r="D7" s="19">
        <f>SUM(E7:K7)</f>
        <v>13347.96</v>
      </c>
      <c r="E7" s="19">
        <f t="shared" si="1"/>
        <v>2013.3400000000001</v>
      </c>
      <c r="F7" s="19">
        <f t="shared" si="1"/>
        <v>2069.73</v>
      </c>
      <c r="G7" s="19">
        <f t="shared" si="1"/>
        <v>841.34</v>
      </c>
      <c r="H7" s="19">
        <f t="shared" si="1"/>
        <v>760.24</v>
      </c>
      <c r="I7" s="19">
        <f t="shared" si="1"/>
        <v>207.70000000000005</v>
      </c>
      <c r="J7" s="19">
        <f t="shared" si="1"/>
        <v>223.36</v>
      </c>
      <c r="K7" s="19">
        <f t="shared" si="1"/>
        <v>7232.25</v>
      </c>
    </row>
    <row r="8" spans="2:12" s="7" customFormat="1" ht="20.25" customHeight="1">
      <c r="B8" s="52" t="s">
        <v>25</v>
      </c>
      <c r="C8" s="15" t="s">
        <v>23</v>
      </c>
      <c r="D8" s="20">
        <f>SUM(E8:K8)</f>
        <v>3601.2099999999996</v>
      </c>
      <c r="E8" s="20">
        <v>1296.99</v>
      </c>
      <c r="F8" s="20">
        <v>1309.21</v>
      </c>
      <c r="G8" s="20">
        <v>367.96</v>
      </c>
      <c r="H8" s="20">
        <v>280.89999999999998</v>
      </c>
      <c r="I8" s="20">
        <v>261.41000000000003</v>
      </c>
      <c r="J8" s="20">
        <v>84.74</v>
      </c>
      <c r="K8" s="21"/>
    </row>
    <row r="9" spans="2:12" s="7" customFormat="1" ht="20.25" customHeight="1">
      <c r="B9" s="52"/>
      <c r="C9" s="15" t="s">
        <v>24</v>
      </c>
      <c r="D9" s="20">
        <f t="shared" ref="D9:D22" si="2">SUM(E9:K9)</f>
        <v>1024.22</v>
      </c>
      <c r="E9" s="20">
        <v>375.39</v>
      </c>
      <c r="F9" s="20">
        <v>351.39</v>
      </c>
      <c r="G9" s="20">
        <v>65.900000000000006</v>
      </c>
      <c r="H9" s="20">
        <v>95.48</v>
      </c>
      <c r="I9" s="20">
        <v>119</v>
      </c>
      <c r="J9" s="20">
        <v>17.059999999999999</v>
      </c>
      <c r="K9" s="21"/>
    </row>
    <row r="10" spans="2:12" s="7" customFormat="1" ht="20.25" customHeight="1">
      <c r="B10" s="52"/>
      <c r="C10" s="15" t="s">
        <v>22</v>
      </c>
      <c r="D10" s="20">
        <f t="shared" si="2"/>
        <v>2073.6999999999998</v>
      </c>
      <c r="E10" s="20">
        <v>334.4</v>
      </c>
      <c r="F10" s="20">
        <v>338.91</v>
      </c>
      <c r="G10" s="20">
        <v>137.22</v>
      </c>
      <c r="H10" s="20">
        <v>119.06</v>
      </c>
      <c r="I10" s="20">
        <v>35.71</v>
      </c>
      <c r="J10" s="20">
        <v>37.29</v>
      </c>
      <c r="K10" s="21">
        <v>1071.1099999999999</v>
      </c>
    </row>
    <row r="11" spans="2:12" s="7" customFormat="1" ht="20.25" customHeight="1">
      <c r="B11" s="53" t="s">
        <v>20</v>
      </c>
      <c r="C11" s="15" t="s">
        <v>23</v>
      </c>
      <c r="D11" s="20">
        <f t="shared" si="2"/>
        <v>3379.1</v>
      </c>
      <c r="E11" s="20">
        <v>1216.24</v>
      </c>
      <c r="F11" s="20">
        <v>1221.27</v>
      </c>
      <c r="G11" s="20">
        <v>350.43</v>
      </c>
      <c r="H11" s="20">
        <v>267.08</v>
      </c>
      <c r="I11" s="20">
        <v>246.76</v>
      </c>
      <c r="J11" s="20">
        <v>77.319999999999993</v>
      </c>
      <c r="K11" s="21"/>
    </row>
    <row r="12" spans="2:12" s="7" customFormat="1" ht="20.25" customHeight="1">
      <c r="B12" s="54"/>
      <c r="C12" s="15" t="s">
        <v>24</v>
      </c>
      <c r="D12" s="20">
        <f t="shared" si="2"/>
        <v>1008.6799999999998</v>
      </c>
      <c r="E12" s="20">
        <v>382.78</v>
      </c>
      <c r="F12" s="20">
        <v>346.74</v>
      </c>
      <c r="G12" s="20">
        <v>63.04</v>
      </c>
      <c r="H12" s="20">
        <v>92.79</v>
      </c>
      <c r="I12" s="20">
        <v>104.79</v>
      </c>
      <c r="J12" s="20">
        <v>18.54</v>
      </c>
      <c r="K12" s="21"/>
    </row>
    <row r="13" spans="2:12" s="7" customFormat="1">
      <c r="B13" s="54"/>
      <c r="C13" s="22" t="s">
        <v>22</v>
      </c>
      <c r="D13" s="20">
        <f t="shared" si="2"/>
        <v>1883.77</v>
      </c>
      <c r="E13" s="26">
        <v>315.33</v>
      </c>
      <c r="F13" s="26">
        <v>321.88</v>
      </c>
      <c r="G13" s="26">
        <v>126.78</v>
      </c>
      <c r="H13" s="26">
        <v>116.94</v>
      </c>
      <c r="I13" s="26">
        <v>32.85</v>
      </c>
      <c r="J13" s="26">
        <v>34.03</v>
      </c>
      <c r="K13" s="27">
        <v>935.96</v>
      </c>
    </row>
    <row r="14" spans="2:12" s="6" customFormat="1" ht="20.25" customHeight="1">
      <c r="B14" s="48" t="s">
        <v>21</v>
      </c>
      <c r="C14" s="23" t="s">
        <v>8</v>
      </c>
      <c r="D14" s="20">
        <f t="shared" si="2"/>
        <v>3527.77</v>
      </c>
      <c r="E14" s="20">
        <v>1264.3</v>
      </c>
      <c r="F14" s="20">
        <v>1269.18</v>
      </c>
      <c r="G14" s="20">
        <v>366.45</v>
      </c>
      <c r="H14" s="20">
        <v>280.57</v>
      </c>
      <c r="I14" s="20">
        <v>266.08</v>
      </c>
      <c r="J14" s="20">
        <v>81.19</v>
      </c>
      <c r="K14" s="21"/>
      <c r="L14" s="8"/>
    </row>
    <row r="15" spans="2:12" s="6" customFormat="1" ht="20.25" customHeight="1">
      <c r="B15" s="49"/>
      <c r="C15" s="23" t="s">
        <v>9</v>
      </c>
      <c r="D15" s="20">
        <f t="shared" si="2"/>
        <v>1161.21</v>
      </c>
      <c r="E15" s="20">
        <v>432.75</v>
      </c>
      <c r="F15" s="20">
        <v>415.16</v>
      </c>
      <c r="G15" s="20">
        <v>68.48</v>
      </c>
      <c r="H15" s="20">
        <v>107.18</v>
      </c>
      <c r="I15" s="20">
        <v>117.81</v>
      </c>
      <c r="J15" s="20">
        <v>19.829999999999998</v>
      </c>
      <c r="K15" s="21"/>
      <c r="L15" s="8"/>
    </row>
    <row r="16" spans="2:12" s="6" customFormat="1" ht="20.25" customHeight="1">
      <c r="B16" s="49"/>
      <c r="C16" s="23" t="s">
        <v>10</v>
      </c>
      <c r="D16" s="20">
        <f t="shared" si="2"/>
        <v>2992.27</v>
      </c>
      <c r="E16" s="20">
        <v>326.81</v>
      </c>
      <c r="F16" s="20">
        <v>338.02</v>
      </c>
      <c r="G16" s="20">
        <v>139.35</v>
      </c>
      <c r="H16" s="20">
        <v>124.21</v>
      </c>
      <c r="I16" s="20">
        <v>33.700000000000003</v>
      </c>
      <c r="J16" s="20">
        <v>35.71</v>
      </c>
      <c r="K16" s="21">
        <v>1994.47</v>
      </c>
      <c r="L16" s="8"/>
    </row>
    <row r="17" spans="2:12" ht="19.5" customHeight="1">
      <c r="B17" s="50" t="s">
        <v>11</v>
      </c>
      <c r="C17" s="24" t="s">
        <v>8</v>
      </c>
      <c r="D17" s="20">
        <f t="shared" si="2"/>
        <v>3391.4700000000003</v>
      </c>
      <c r="E17" s="20">
        <v>1246.71</v>
      </c>
      <c r="F17" s="20">
        <v>1213.6400000000001</v>
      </c>
      <c r="G17" s="20">
        <v>324.5</v>
      </c>
      <c r="H17" s="20">
        <v>265.85000000000002</v>
      </c>
      <c r="I17" s="20">
        <v>262.27</v>
      </c>
      <c r="J17" s="20">
        <v>78.5</v>
      </c>
      <c r="K17" s="21"/>
      <c r="L17" s="4"/>
    </row>
    <row r="18" spans="2:12" ht="19.5" customHeight="1">
      <c r="B18" s="50"/>
      <c r="C18" s="24" t="s">
        <v>9</v>
      </c>
      <c r="D18" s="20">
        <f t="shared" si="2"/>
        <v>978.93</v>
      </c>
      <c r="E18" s="20">
        <v>366.12</v>
      </c>
      <c r="F18" s="20">
        <v>341.68</v>
      </c>
      <c r="G18" s="20">
        <v>58.44</v>
      </c>
      <c r="H18" s="20">
        <v>90.17</v>
      </c>
      <c r="I18" s="20">
        <v>105.68</v>
      </c>
      <c r="J18" s="20">
        <v>16.84</v>
      </c>
      <c r="K18" s="21"/>
      <c r="L18" s="4"/>
    </row>
    <row r="19" spans="2:12" ht="19.5" customHeight="1">
      <c r="B19" s="50"/>
      <c r="C19" s="24" t="s">
        <v>10</v>
      </c>
      <c r="D19" s="20">
        <f t="shared" si="2"/>
        <v>1956.6599999999999</v>
      </c>
      <c r="E19" s="20">
        <v>317.88</v>
      </c>
      <c r="F19" s="20">
        <v>325.99</v>
      </c>
      <c r="G19" s="20">
        <v>137.36000000000001</v>
      </c>
      <c r="H19" s="20">
        <v>130.41</v>
      </c>
      <c r="I19" s="20">
        <v>34.78</v>
      </c>
      <c r="J19" s="20">
        <v>37.53</v>
      </c>
      <c r="K19" s="21">
        <v>972.71</v>
      </c>
      <c r="L19" s="4"/>
    </row>
    <row r="20" spans="2:12" ht="19.5" customHeight="1">
      <c r="B20" s="50" t="s">
        <v>12</v>
      </c>
      <c r="C20" s="24" t="s">
        <v>8</v>
      </c>
      <c r="D20" s="20">
        <f t="shared" si="2"/>
        <v>3490.3999999999996</v>
      </c>
      <c r="E20" s="20">
        <v>1296.3</v>
      </c>
      <c r="F20" s="20">
        <v>1238.3</v>
      </c>
      <c r="G20" s="20">
        <v>342.6</v>
      </c>
      <c r="H20" s="20">
        <v>269.8</v>
      </c>
      <c r="I20" s="20">
        <v>262.2</v>
      </c>
      <c r="J20" s="20">
        <v>81.2</v>
      </c>
      <c r="K20" s="21"/>
      <c r="L20" s="4"/>
    </row>
    <row r="21" spans="2:12" ht="19.5" customHeight="1">
      <c r="B21" s="50"/>
      <c r="C21" s="24" t="s">
        <v>9</v>
      </c>
      <c r="D21" s="20">
        <f t="shared" si="2"/>
        <v>1171.2699999999998</v>
      </c>
      <c r="E21" s="20">
        <v>445.17</v>
      </c>
      <c r="F21" s="20">
        <v>408.27</v>
      </c>
      <c r="G21" s="20">
        <v>71.989999999999995</v>
      </c>
      <c r="H21" s="20">
        <v>100.63</v>
      </c>
      <c r="I21" s="20">
        <v>124.09</v>
      </c>
      <c r="J21" s="20">
        <v>21.12</v>
      </c>
      <c r="K21" s="21"/>
      <c r="L21" s="4"/>
    </row>
    <row r="22" spans="2:12" ht="19.5" customHeight="1">
      <c r="B22" s="50"/>
      <c r="C22" s="24" t="s">
        <v>10</v>
      </c>
      <c r="D22" s="20">
        <f t="shared" si="2"/>
        <v>2243.0199999999995</v>
      </c>
      <c r="E22" s="20">
        <v>362.17</v>
      </c>
      <c r="F22" s="20">
        <v>378.31</v>
      </c>
      <c r="G22" s="20">
        <v>151.27000000000001</v>
      </c>
      <c r="H22" s="20">
        <v>136.1</v>
      </c>
      <c r="I22" s="20">
        <v>33.86</v>
      </c>
      <c r="J22" s="20">
        <v>38.549999999999997</v>
      </c>
      <c r="K22" s="21">
        <v>1142.76</v>
      </c>
      <c r="L22" s="4"/>
    </row>
    <row r="23" spans="2:12" ht="19.5" customHeight="1">
      <c r="B23" s="50" t="s">
        <v>33</v>
      </c>
      <c r="C23" s="24" t="s">
        <v>8</v>
      </c>
      <c r="D23" s="20">
        <f t="shared" ref="D23:D43" si="3">SUM(E23:K23)</f>
        <v>3265.5999999999995</v>
      </c>
      <c r="E23" s="20">
        <v>1222.3</v>
      </c>
      <c r="F23" s="20">
        <v>1146.9000000000001</v>
      </c>
      <c r="G23" s="20">
        <v>314.5</v>
      </c>
      <c r="H23" s="20">
        <v>267</v>
      </c>
      <c r="I23" s="20">
        <v>237.7</v>
      </c>
      <c r="J23" s="20">
        <v>77.2</v>
      </c>
      <c r="K23" s="21"/>
      <c r="L23" s="4"/>
    </row>
    <row r="24" spans="2:12" ht="19.5" customHeight="1">
      <c r="B24" s="50"/>
      <c r="C24" s="24" t="s">
        <v>9</v>
      </c>
      <c r="D24" s="20">
        <f t="shared" si="3"/>
        <v>1080.79</v>
      </c>
      <c r="E24" s="20">
        <v>411.9</v>
      </c>
      <c r="F24" s="20">
        <v>377.71</v>
      </c>
      <c r="G24" s="20">
        <v>68.459999999999994</v>
      </c>
      <c r="H24" s="20">
        <v>89.95</v>
      </c>
      <c r="I24" s="20">
        <v>112.84</v>
      </c>
      <c r="J24" s="20">
        <v>19.93</v>
      </c>
      <c r="K24" s="21"/>
      <c r="L24" s="4"/>
    </row>
    <row r="25" spans="2:12" ht="19.5" customHeight="1">
      <c r="B25" s="50"/>
      <c r="C25" s="24" t="s">
        <v>10</v>
      </c>
      <c r="D25" s="20">
        <f t="shared" si="3"/>
        <v>2198.54</v>
      </c>
      <c r="E25" s="20">
        <v>356.75</v>
      </c>
      <c r="F25" s="20">
        <v>366.62</v>
      </c>
      <c r="G25" s="20">
        <v>149.36000000000001</v>
      </c>
      <c r="H25" s="20">
        <v>133.52000000000001</v>
      </c>
      <c r="I25" s="20">
        <v>36.799999999999997</v>
      </c>
      <c r="J25" s="20">
        <v>40.25</v>
      </c>
      <c r="K25" s="21">
        <v>1115.24</v>
      </c>
      <c r="L25" s="4"/>
    </row>
    <row r="26" spans="2:12" ht="19.5" hidden="1" customHeight="1">
      <c r="B26" s="50" t="s">
        <v>34</v>
      </c>
      <c r="C26" s="24" t="s">
        <v>8</v>
      </c>
      <c r="D26" s="20">
        <f t="shared" si="3"/>
        <v>0</v>
      </c>
      <c r="E26" s="20"/>
      <c r="F26" s="20"/>
      <c r="G26" s="20"/>
      <c r="H26" s="20"/>
      <c r="I26" s="20"/>
      <c r="J26" s="20"/>
      <c r="K26" s="21"/>
      <c r="L26" s="4"/>
    </row>
    <row r="27" spans="2:12" ht="19.5" hidden="1" customHeight="1">
      <c r="B27" s="50"/>
      <c r="C27" s="24" t="s">
        <v>9</v>
      </c>
      <c r="D27" s="20">
        <f t="shared" si="3"/>
        <v>0</v>
      </c>
      <c r="E27" s="20"/>
      <c r="F27" s="20"/>
      <c r="G27" s="20"/>
      <c r="H27" s="20"/>
      <c r="I27" s="20"/>
      <c r="J27" s="20"/>
      <c r="K27" s="21"/>
      <c r="L27" s="4"/>
    </row>
    <row r="28" spans="2:12" ht="19.5" hidden="1" customHeight="1">
      <c r="B28" s="50"/>
      <c r="C28" s="24" t="s">
        <v>10</v>
      </c>
      <c r="D28" s="20">
        <f t="shared" si="3"/>
        <v>0</v>
      </c>
      <c r="E28" s="20"/>
      <c r="F28" s="20"/>
      <c r="G28" s="20"/>
      <c r="H28" s="20"/>
      <c r="I28" s="20"/>
      <c r="J28" s="20"/>
      <c r="K28" s="21"/>
      <c r="L28" s="4"/>
    </row>
    <row r="29" spans="2:12" ht="19.5" hidden="1" customHeight="1">
      <c r="B29" s="50" t="s">
        <v>35</v>
      </c>
      <c r="C29" s="24" t="s">
        <v>8</v>
      </c>
      <c r="D29" s="20">
        <f t="shared" si="3"/>
        <v>0</v>
      </c>
      <c r="E29" s="20"/>
      <c r="F29" s="20"/>
      <c r="G29" s="20"/>
      <c r="H29" s="20"/>
      <c r="I29" s="20"/>
      <c r="J29" s="20"/>
      <c r="K29" s="21"/>
      <c r="L29" s="4"/>
    </row>
    <row r="30" spans="2:12" ht="19.5" hidden="1" customHeight="1">
      <c r="B30" s="50"/>
      <c r="C30" s="24" t="s">
        <v>9</v>
      </c>
      <c r="D30" s="20">
        <f t="shared" si="3"/>
        <v>0</v>
      </c>
      <c r="E30" s="20"/>
      <c r="F30" s="20"/>
      <c r="G30" s="20"/>
      <c r="H30" s="20"/>
      <c r="I30" s="20"/>
      <c r="J30" s="20"/>
      <c r="K30" s="21"/>
      <c r="L30" s="4"/>
    </row>
    <row r="31" spans="2:12" ht="19.5" hidden="1" customHeight="1">
      <c r="B31" s="50"/>
      <c r="C31" s="24" t="s">
        <v>10</v>
      </c>
      <c r="D31" s="20">
        <f t="shared" si="3"/>
        <v>0</v>
      </c>
      <c r="E31" s="20"/>
      <c r="F31" s="20"/>
      <c r="G31" s="20"/>
      <c r="H31" s="20"/>
      <c r="I31" s="20"/>
      <c r="J31" s="20"/>
      <c r="K31" s="21"/>
      <c r="L31" s="4"/>
    </row>
    <row r="32" spans="2:12" ht="19.5" hidden="1" customHeight="1">
      <c r="B32" s="50" t="s">
        <v>36</v>
      </c>
      <c r="C32" s="24" t="s">
        <v>8</v>
      </c>
      <c r="D32" s="20">
        <f t="shared" si="3"/>
        <v>0</v>
      </c>
      <c r="E32" s="20"/>
      <c r="F32" s="20"/>
      <c r="G32" s="20"/>
      <c r="H32" s="20"/>
      <c r="I32" s="20"/>
      <c r="J32" s="20"/>
      <c r="K32" s="21"/>
      <c r="L32" s="4"/>
    </row>
    <row r="33" spans="2:12" ht="19.5" hidden="1" customHeight="1">
      <c r="B33" s="50"/>
      <c r="C33" s="24" t="s">
        <v>9</v>
      </c>
      <c r="D33" s="20">
        <f t="shared" si="3"/>
        <v>0</v>
      </c>
      <c r="E33" s="20"/>
      <c r="F33" s="20"/>
      <c r="G33" s="20"/>
      <c r="H33" s="20"/>
      <c r="I33" s="20"/>
      <c r="J33" s="20"/>
      <c r="K33" s="21"/>
      <c r="L33" s="4"/>
    </row>
    <row r="34" spans="2:12" ht="19.5" hidden="1" customHeight="1">
      <c r="B34" s="50"/>
      <c r="C34" s="24" t="s">
        <v>10</v>
      </c>
      <c r="D34" s="20">
        <f t="shared" si="3"/>
        <v>0</v>
      </c>
      <c r="E34" s="20"/>
      <c r="F34" s="20"/>
      <c r="G34" s="20"/>
      <c r="H34" s="20"/>
      <c r="I34" s="20"/>
      <c r="J34" s="20"/>
      <c r="K34" s="21"/>
      <c r="L34" s="4"/>
    </row>
    <row r="35" spans="2:12" ht="19.5" hidden="1" customHeight="1">
      <c r="B35" s="50" t="s">
        <v>37</v>
      </c>
      <c r="C35" s="24" t="s">
        <v>8</v>
      </c>
      <c r="D35" s="20">
        <f t="shared" si="3"/>
        <v>0</v>
      </c>
      <c r="E35" s="20"/>
      <c r="F35" s="20"/>
      <c r="G35" s="20"/>
      <c r="H35" s="20"/>
      <c r="I35" s="20"/>
      <c r="J35" s="20"/>
      <c r="K35" s="21"/>
      <c r="L35" s="4"/>
    </row>
    <row r="36" spans="2:12" ht="19.5" hidden="1" customHeight="1">
      <c r="B36" s="50"/>
      <c r="C36" s="24" t="s">
        <v>9</v>
      </c>
      <c r="D36" s="20">
        <f t="shared" si="3"/>
        <v>0</v>
      </c>
      <c r="E36" s="20"/>
      <c r="F36" s="20"/>
      <c r="G36" s="20"/>
      <c r="H36" s="20"/>
      <c r="I36" s="20"/>
      <c r="J36" s="20"/>
      <c r="K36" s="21"/>
      <c r="L36" s="4"/>
    </row>
    <row r="37" spans="2:12" ht="19.5" hidden="1" customHeight="1">
      <c r="B37" s="50"/>
      <c r="C37" s="24" t="s">
        <v>10</v>
      </c>
      <c r="D37" s="20">
        <f t="shared" si="3"/>
        <v>0</v>
      </c>
      <c r="E37" s="20"/>
      <c r="F37" s="20"/>
      <c r="G37" s="20"/>
      <c r="H37" s="20"/>
      <c r="I37" s="20"/>
      <c r="J37" s="20"/>
      <c r="K37" s="21"/>
      <c r="L37" s="4"/>
    </row>
    <row r="38" spans="2:12" ht="19.5" hidden="1" customHeight="1">
      <c r="B38" s="50" t="s">
        <v>38</v>
      </c>
      <c r="C38" s="24" t="s">
        <v>8</v>
      </c>
      <c r="D38" s="20">
        <f t="shared" si="3"/>
        <v>0</v>
      </c>
      <c r="E38" s="20"/>
      <c r="F38" s="20"/>
      <c r="G38" s="20"/>
      <c r="H38" s="20"/>
      <c r="I38" s="20"/>
      <c r="J38" s="20"/>
      <c r="K38" s="21"/>
      <c r="L38" s="4"/>
    </row>
    <row r="39" spans="2:12" ht="19.5" hidden="1" customHeight="1">
      <c r="B39" s="50"/>
      <c r="C39" s="24" t="s">
        <v>9</v>
      </c>
      <c r="D39" s="20">
        <f t="shared" si="3"/>
        <v>0</v>
      </c>
      <c r="E39" s="28"/>
      <c r="F39" s="28"/>
      <c r="G39" s="28"/>
      <c r="H39" s="28"/>
      <c r="I39" s="28"/>
      <c r="J39" s="28"/>
      <c r="K39" s="21"/>
      <c r="L39" s="4"/>
    </row>
    <row r="40" spans="2:12" ht="19.5" hidden="1" customHeight="1">
      <c r="B40" s="50"/>
      <c r="C40" s="24" t="s">
        <v>10</v>
      </c>
      <c r="D40" s="20">
        <f t="shared" si="3"/>
        <v>0</v>
      </c>
      <c r="E40" s="20"/>
      <c r="F40" s="20"/>
      <c r="G40" s="20"/>
      <c r="H40" s="20"/>
      <c r="I40" s="20"/>
      <c r="J40" s="20"/>
      <c r="K40" s="21"/>
      <c r="L40" s="4"/>
    </row>
    <row r="41" spans="2:12" ht="19.5" hidden="1" customHeight="1">
      <c r="B41" s="50" t="s">
        <v>39</v>
      </c>
      <c r="C41" s="24" t="s">
        <v>8</v>
      </c>
      <c r="D41" s="20">
        <f t="shared" si="3"/>
        <v>0</v>
      </c>
      <c r="E41" s="20"/>
      <c r="F41" s="20"/>
      <c r="G41" s="20"/>
      <c r="H41" s="20"/>
      <c r="I41" s="20"/>
      <c r="J41" s="20"/>
      <c r="K41" s="21"/>
      <c r="L41" s="4"/>
    </row>
    <row r="42" spans="2:12" ht="19.5" hidden="1" customHeight="1">
      <c r="B42" s="50"/>
      <c r="C42" s="24" t="s">
        <v>9</v>
      </c>
      <c r="D42" s="20">
        <f t="shared" si="3"/>
        <v>0</v>
      </c>
      <c r="E42" s="20"/>
      <c r="F42" s="20"/>
      <c r="G42" s="20"/>
      <c r="H42" s="20"/>
      <c r="I42" s="20"/>
      <c r="J42" s="20"/>
      <c r="K42" s="21"/>
      <c r="L42" s="4"/>
    </row>
    <row r="43" spans="2:12" ht="19.5" hidden="1" customHeight="1" thickBot="1">
      <c r="B43" s="50"/>
      <c r="C43" s="24" t="s">
        <v>10</v>
      </c>
      <c r="D43" s="20">
        <f t="shared" si="3"/>
        <v>0</v>
      </c>
      <c r="E43" s="29"/>
      <c r="F43" s="29"/>
      <c r="G43" s="29"/>
      <c r="H43" s="29"/>
      <c r="I43" s="29"/>
      <c r="J43" s="29"/>
      <c r="K43" s="30"/>
      <c r="L43" s="4"/>
    </row>
    <row r="44" spans="2:12" hidden="1">
      <c r="E44" s="4"/>
      <c r="G44" s="4"/>
      <c r="H44" s="4"/>
      <c r="I44" s="4"/>
      <c r="J44" s="4"/>
      <c r="K44" s="4"/>
      <c r="L44" s="4"/>
    </row>
    <row r="45" spans="2:12" hidden="1">
      <c r="E45" s="4"/>
      <c r="G45" s="4"/>
      <c r="H45" s="4"/>
      <c r="I45" s="4"/>
      <c r="J45" s="4"/>
      <c r="K45" s="4"/>
      <c r="L45" s="4"/>
    </row>
    <row r="46" spans="2:12" hidden="1">
      <c r="E46" s="4"/>
      <c r="G46" s="4"/>
      <c r="H46" s="4"/>
      <c r="I46" s="4"/>
      <c r="J46" s="4"/>
      <c r="K46" s="4"/>
      <c r="L46" s="4"/>
    </row>
    <row r="47" spans="2:12" hidden="1">
      <c r="E47" s="4"/>
      <c r="G47" s="4"/>
      <c r="H47" s="4"/>
      <c r="I47" s="4"/>
      <c r="K47" s="4"/>
      <c r="L47" s="4"/>
    </row>
    <row r="48" spans="2:12" hidden="1">
      <c r="E48" s="4"/>
      <c r="G48" s="4"/>
      <c r="H48" s="4"/>
      <c r="I48" s="4"/>
      <c r="K48" s="4"/>
      <c r="L48" s="4"/>
    </row>
    <row r="49" spans="5:12" hidden="1">
      <c r="E49" s="4"/>
      <c r="G49" s="4"/>
      <c r="H49" s="4"/>
      <c r="I49" s="4"/>
      <c r="K49" s="4"/>
      <c r="L49" s="4"/>
    </row>
    <row r="50" spans="5:12" hidden="1">
      <c r="E50" s="4"/>
      <c r="G50" s="4"/>
      <c r="H50" s="4"/>
      <c r="I50" s="4"/>
      <c r="K50" s="4"/>
      <c r="L50" s="4"/>
    </row>
    <row r="51" spans="5:12" hidden="1">
      <c r="E51" s="4"/>
      <c r="H51" s="4"/>
      <c r="I51" s="4"/>
      <c r="L51" s="4"/>
    </row>
    <row r="52" spans="5:12" hidden="1">
      <c r="E52" s="4"/>
      <c r="I52" s="4"/>
    </row>
    <row r="53" spans="5:12">
      <c r="E53" s="4"/>
      <c r="I53" s="4"/>
    </row>
    <row r="54" spans="5:12">
      <c r="E54" s="4"/>
      <c r="I54" s="4"/>
    </row>
  </sheetData>
  <mergeCells count="15">
    <mergeCell ref="B41:B43"/>
    <mergeCell ref="B17:B19"/>
    <mergeCell ref="B20:B22"/>
    <mergeCell ref="B23:B25"/>
    <mergeCell ref="B26:B28"/>
    <mergeCell ref="B29:B31"/>
    <mergeCell ref="B32:B34"/>
    <mergeCell ref="B2:K2"/>
    <mergeCell ref="B4:C4"/>
    <mergeCell ref="B14:B16"/>
    <mergeCell ref="B35:B37"/>
    <mergeCell ref="B38:B40"/>
    <mergeCell ref="B5:B7"/>
    <mergeCell ref="B8:B10"/>
    <mergeCell ref="B11:B13"/>
  </mergeCells>
  <phoneticPr fontId="2" type="noConversion"/>
  <pageMargins left="0.15748031496062992" right="0.15748031496062992" top="0.27559055118110237" bottom="0.19685039370078741" header="0.27559055118110237" footer="0.15748031496062992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2:Q54"/>
  <sheetViews>
    <sheetView workbookViewId="0">
      <pane ySplit="7" topLeftCell="A8" activePane="bottomLeft" state="frozen"/>
      <selection pane="bottomLeft" activeCell="N16" sqref="N16"/>
    </sheetView>
  </sheetViews>
  <sheetFormatPr defaultRowHeight="16.5"/>
  <cols>
    <col min="1" max="1" width="1.109375" style="1" customWidth="1"/>
    <col min="2" max="2" width="4.5546875" style="2" customWidth="1"/>
    <col min="3" max="3" width="7" style="3" customWidth="1"/>
    <col min="4" max="5" width="14" style="1" customWidth="1"/>
    <col min="6" max="6" width="14" style="4" customWidth="1"/>
    <col min="7" max="11" width="14" style="1" customWidth="1"/>
    <col min="12" max="12" width="9.21875" style="1" customWidth="1"/>
    <col min="13" max="14" width="8.88671875" style="1"/>
    <col min="15" max="15" width="23.77734375" style="1" customWidth="1"/>
    <col min="16" max="16" width="8.33203125" style="1" customWidth="1"/>
    <col min="17" max="17" width="12.77734375" style="1" hidden="1" customWidth="1"/>
    <col min="18" max="18" width="18.88671875" style="1" customWidth="1"/>
    <col min="19" max="16384" width="8.88671875" style="1"/>
  </cols>
  <sheetData>
    <row r="2" spans="2:12" ht="25.5" customHeight="1">
      <c r="B2" s="45" t="s">
        <v>29</v>
      </c>
      <c r="C2" s="45"/>
      <c r="D2" s="45"/>
      <c r="E2" s="45"/>
      <c r="F2" s="45"/>
      <c r="G2" s="45"/>
      <c r="H2" s="45"/>
      <c r="I2" s="45"/>
      <c r="J2" s="45"/>
      <c r="K2" s="45"/>
    </row>
    <row r="3" spans="2:12" ht="14.25" customHeight="1" thickBot="1">
      <c r="K3" s="9" t="s">
        <v>26</v>
      </c>
    </row>
    <row r="4" spans="2:12" s="5" customFormat="1" ht="30" customHeight="1">
      <c r="B4" s="46" t="s">
        <v>2</v>
      </c>
      <c r="C4" s="47"/>
      <c r="D4" s="10" t="s">
        <v>0</v>
      </c>
      <c r="E4" s="11" t="s">
        <v>3</v>
      </c>
      <c r="F4" s="11" t="s">
        <v>4</v>
      </c>
      <c r="G4" s="11" t="s">
        <v>5</v>
      </c>
      <c r="H4" s="11" t="s">
        <v>30</v>
      </c>
      <c r="I4" s="11" t="s">
        <v>31</v>
      </c>
      <c r="J4" s="11" t="s">
        <v>6</v>
      </c>
      <c r="K4" s="16" t="s">
        <v>7</v>
      </c>
    </row>
    <row r="5" spans="2:12" s="7" customFormat="1" ht="20.25" customHeight="1">
      <c r="B5" s="51" t="s">
        <v>1</v>
      </c>
      <c r="C5" s="12" t="s">
        <v>23</v>
      </c>
      <c r="D5" s="32">
        <f>SUM(E5:K5)</f>
        <v>2439568</v>
      </c>
      <c r="E5" s="32">
        <f>E8+E11+E14+E17+E20+E23+E26+E29+E32+E35+E38+E41</f>
        <v>891617</v>
      </c>
      <c r="F5" s="32">
        <f t="shared" ref="F5:K5" si="0">F8+F11+F14+F17+F20+F23+F26+F29+F32+F35+F38+F41</f>
        <v>877508</v>
      </c>
      <c r="G5" s="32">
        <f t="shared" si="0"/>
        <v>245095</v>
      </c>
      <c r="H5" s="32">
        <f t="shared" si="0"/>
        <v>192467</v>
      </c>
      <c r="I5" s="32">
        <f t="shared" si="0"/>
        <v>175935</v>
      </c>
      <c r="J5" s="32">
        <f t="shared" si="0"/>
        <v>56946</v>
      </c>
      <c r="K5" s="33">
        <f t="shared" si="0"/>
        <v>0</v>
      </c>
      <c r="L5" s="8"/>
    </row>
    <row r="6" spans="2:12" s="7" customFormat="1" ht="20.25" customHeight="1">
      <c r="B6" s="52"/>
      <c r="C6" s="13" t="s">
        <v>24</v>
      </c>
      <c r="D6" s="34">
        <f>SUM(E6:K6)</f>
        <v>848826</v>
      </c>
      <c r="E6" s="34">
        <f t="shared" ref="E6:K7" si="1">E9+E12+E15+E18+E21+E24+E27+E30+E33+E36+E39+E42</f>
        <v>319095</v>
      </c>
      <c r="F6" s="34">
        <f t="shared" si="1"/>
        <v>295876</v>
      </c>
      <c r="G6" s="34">
        <f t="shared" si="1"/>
        <v>52450</v>
      </c>
      <c r="H6" s="34">
        <f t="shared" si="1"/>
        <v>76023</v>
      </c>
      <c r="I6" s="34">
        <f t="shared" si="1"/>
        <v>90458</v>
      </c>
      <c r="J6" s="34">
        <f t="shared" si="1"/>
        <v>14924</v>
      </c>
      <c r="K6" s="35">
        <f t="shared" si="1"/>
        <v>0</v>
      </c>
      <c r="L6" s="8"/>
    </row>
    <row r="7" spans="2:12" s="7" customFormat="1" ht="20.25" customHeight="1">
      <c r="B7" s="52"/>
      <c r="C7" s="14" t="s">
        <v>22</v>
      </c>
      <c r="D7" s="36">
        <f>SUM(E7:K7)</f>
        <v>1163524</v>
      </c>
      <c r="E7" s="36">
        <f t="shared" si="1"/>
        <v>281525</v>
      </c>
      <c r="F7" s="36">
        <f t="shared" si="1"/>
        <v>229112</v>
      </c>
      <c r="G7" s="36">
        <f t="shared" si="1"/>
        <v>83757</v>
      </c>
      <c r="H7" s="36">
        <f t="shared" si="1"/>
        <v>91953</v>
      </c>
      <c r="I7" s="36">
        <f t="shared" si="1"/>
        <v>24381</v>
      </c>
      <c r="J7" s="36">
        <f t="shared" si="1"/>
        <v>20875</v>
      </c>
      <c r="K7" s="37">
        <f t="shared" si="1"/>
        <v>431921</v>
      </c>
      <c r="L7" s="8"/>
    </row>
    <row r="8" spans="2:12" s="7" customFormat="1" ht="20.25" customHeight="1">
      <c r="B8" s="52" t="s">
        <v>25</v>
      </c>
      <c r="C8" s="15" t="s">
        <v>23</v>
      </c>
      <c r="D8" s="38">
        <f>SUM(E8:K8)</f>
        <v>427132</v>
      </c>
      <c r="E8" s="38">
        <v>153829</v>
      </c>
      <c r="F8" s="38">
        <v>155289</v>
      </c>
      <c r="G8" s="38">
        <v>43642</v>
      </c>
      <c r="H8" s="38">
        <v>33316</v>
      </c>
      <c r="I8" s="38">
        <v>31005</v>
      </c>
      <c r="J8" s="38">
        <v>10051</v>
      </c>
      <c r="K8" s="39"/>
      <c r="L8" s="8"/>
    </row>
    <row r="9" spans="2:12" s="7" customFormat="1" ht="20.25" customHeight="1">
      <c r="B9" s="52"/>
      <c r="C9" s="15" t="s">
        <v>24</v>
      </c>
      <c r="D9" s="38">
        <f t="shared" ref="D9:D43" si="2">SUM(E9:K9)</f>
        <v>135284</v>
      </c>
      <c r="E9" s="38">
        <v>49608</v>
      </c>
      <c r="F9" s="38">
        <v>46398</v>
      </c>
      <c r="G9" s="38">
        <v>8706</v>
      </c>
      <c r="H9" s="38">
        <v>12597</v>
      </c>
      <c r="I9" s="38">
        <v>15728</v>
      </c>
      <c r="J9" s="38">
        <v>2247</v>
      </c>
      <c r="K9" s="39"/>
      <c r="L9" s="8"/>
    </row>
    <row r="10" spans="2:12" s="7" customFormat="1" ht="20.25" customHeight="1">
      <c r="B10" s="52"/>
      <c r="C10" s="15" t="s">
        <v>22</v>
      </c>
      <c r="D10" s="38">
        <f t="shared" si="2"/>
        <v>199045</v>
      </c>
      <c r="E10" s="38">
        <v>37071</v>
      </c>
      <c r="F10" s="38">
        <v>36998</v>
      </c>
      <c r="G10" s="38">
        <v>13423</v>
      </c>
      <c r="H10" s="38">
        <v>14450</v>
      </c>
      <c r="I10" s="38">
        <v>4148</v>
      </c>
      <c r="J10" s="38">
        <v>3425</v>
      </c>
      <c r="K10" s="39">
        <v>89530</v>
      </c>
      <c r="L10" s="8"/>
    </row>
    <row r="11" spans="2:12" s="7" customFormat="1" ht="20.25" customHeight="1">
      <c r="B11" s="52" t="s">
        <v>28</v>
      </c>
      <c r="C11" s="15" t="s">
        <v>23</v>
      </c>
      <c r="D11" s="38">
        <f t="shared" si="2"/>
        <v>400779</v>
      </c>
      <c r="E11" s="38">
        <v>144252</v>
      </c>
      <c r="F11" s="38">
        <v>144849</v>
      </c>
      <c r="G11" s="38">
        <v>41563</v>
      </c>
      <c r="H11" s="38">
        <v>31677</v>
      </c>
      <c r="I11" s="38">
        <v>29267</v>
      </c>
      <c r="J11" s="38">
        <v>9171</v>
      </c>
      <c r="K11" s="39"/>
      <c r="L11" s="8"/>
    </row>
    <row r="12" spans="2:12" s="7" customFormat="1" ht="20.25" customHeight="1">
      <c r="B12" s="52"/>
      <c r="C12" s="15" t="s">
        <v>24</v>
      </c>
      <c r="D12" s="38">
        <f t="shared" si="2"/>
        <v>133279</v>
      </c>
      <c r="E12" s="38">
        <v>50590</v>
      </c>
      <c r="F12" s="38">
        <v>45781</v>
      </c>
      <c r="G12" s="38">
        <v>8365</v>
      </c>
      <c r="H12" s="38">
        <v>12247</v>
      </c>
      <c r="I12" s="38">
        <v>13854</v>
      </c>
      <c r="J12" s="38">
        <v>2442</v>
      </c>
      <c r="K12" s="39"/>
      <c r="L12" s="8"/>
    </row>
    <row r="13" spans="2:12" s="7" customFormat="1" ht="20.25" customHeight="1">
      <c r="B13" s="53"/>
      <c r="C13" s="22" t="s">
        <v>22</v>
      </c>
      <c r="D13" s="38">
        <f t="shared" si="2"/>
        <v>184930</v>
      </c>
      <c r="E13" s="40">
        <v>35346</v>
      </c>
      <c r="F13" s="40">
        <v>35666</v>
      </c>
      <c r="G13" s="40">
        <v>12735</v>
      </c>
      <c r="H13" s="40">
        <v>14210</v>
      </c>
      <c r="I13" s="40">
        <v>3836</v>
      </c>
      <c r="J13" s="40">
        <v>3134</v>
      </c>
      <c r="K13" s="41">
        <v>80003</v>
      </c>
      <c r="L13" s="8"/>
    </row>
    <row r="14" spans="2:12" s="6" customFormat="1" ht="20.25" customHeight="1">
      <c r="B14" s="49" t="s">
        <v>21</v>
      </c>
      <c r="C14" s="23" t="s">
        <v>8</v>
      </c>
      <c r="D14" s="38">
        <f t="shared" si="2"/>
        <v>415411</v>
      </c>
      <c r="E14" s="38">
        <v>146952</v>
      </c>
      <c r="F14" s="38">
        <v>150531</v>
      </c>
      <c r="G14" s="38">
        <v>43463</v>
      </c>
      <c r="H14" s="38">
        <v>33277</v>
      </c>
      <c r="I14" s="38">
        <v>31558</v>
      </c>
      <c r="J14" s="38">
        <v>9630</v>
      </c>
      <c r="K14" s="39"/>
      <c r="L14" s="8"/>
    </row>
    <row r="15" spans="2:12" s="6" customFormat="1" ht="20.25" customHeight="1">
      <c r="B15" s="49"/>
      <c r="C15" s="23" t="s">
        <v>9</v>
      </c>
      <c r="D15" s="38">
        <f t="shared" si="2"/>
        <v>153417</v>
      </c>
      <c r="E15" s="38">
        <v>57197</v>
      </c>
      <c r="F15" s="38">
        <v>54816</v>
      </c>
      <c r="G15" s="38">
        <v>9075</v>
      </c>
      <c r="H15" s="38">
        <v>14143</v>
      </c>
      <c r="I15" s="38">
        <v>15575</v>
      </c>
      <c r="J15" s="38">
        <v>2611</v>
      </c>
      <c r="K15" s="39"/>
      <c r="L15" s="8"/>
    </row>
    <row r="16" spans="2:12" s="6" customFormat="1" ht="20.25" customHeight="1">
      <c r="B16" s="49"/>
      <c r="C16" s="23" t="s">
        <v>10</v>
      </c>
      <c r="D16" s="38">
        <f t="shared" si="2"/>
        <v>195161</v>
      </c>
      <c r="E16" s="38">
        <v>36597</v>
      </c>
      <c r="F16" s="38">
        <v>37465</v>
      </c>
      <c r="G16" s="38">
        <v>14023</v>
      </c>
      <c r="H16" s="38">
        <v>14953</v>
      </c>
      <c r="I16" s="38">
        <v>3994</v>
      </c>
      <c r="J16" s="38">
        <v>3360</v>
      </c>
      <c r="K16" s="39">
        <v>84769</v>
      </c>
      <c r="L16" s="8"/>
    </row>
    <row r="17" spans="2:12" ht="19.5" customHeight="1">
      <c r="B17" s="50" t="s">
        <v>11</v>
      </c>
      <c r="C17" s="24" t="s">
        <v>8</v>
      </c>
      <c r="D17" s="38">
        <f t="shared" si="2"/>
        <v>402245</v>
      </c>
      <c r="E17" s="38">
        <v>147866</v>
      </c>
      <c r="F17" s="38">
        <v>143944</v>
      </c>
      <c r="G17" s="38">
        <v>38487</v>
      </c>
      <c r="H17" s="38">
        <v>31531</v>
      </c>
      <c r="I17" s="38">
        <v>31107</v>
      </c>
      <c r="J17" s="38">
        <v>9310</v>
      </c>
      <c r="K17" s="39"/>
      <c r="L17" s="4"/>
    </row>
    <row r="18" spans="2:12" ht="19.5" customHeight="1">
      <c r="B18" s="50"/>
      <c r="C18" s="24" t="s">
        <v>9</v>
      </c>
      <c r="D18" s="38">
        <f t="shared" si="2"/>
        <v>129315</v>
      </c>
      <c r="E18" s="38">
        <v>48386</v>
      </c>
      <c r="F18" s="38">
        <v>45110</v>
      </c>
      <c r="G18" s="38">
        <v>7729</v>
      </c>
      <c r="H18" s="38">
        <v>11896</v>
      </c>
      <c r="I18" s="38">
        <v>13976</v>
      </c>
      <c r="J18" s="38">
        <v>2218</v>
      </c>
      <c r="K18" s="39"/>
      <c r="L18" s="4"/>
    </row>
    <row r="19" spans="2:12" ht="19.5" customHeight="1">
      <c r="B19" s="50"/>
      <c r="C19" s="24" t="s">
        <v>10</v>
      </c>
      <c r="D19" s="38">
        <f t="shared" si="2"/>
        <v>192340</v>
      </c>
      <c r="E19" s="38">
        <v>35890</v>
      </c>
      <c r="F19" s="38">
        <v>36111</v>
      </c>
      <c r="G19" s="38">
        <v>13559</v>
      </c>
      <c r="H19" s="38">
        <v>15827</v>
      </c>
      <c r="I19" s="38">
        <v>4126</v>
      </c>
      <c r="J19" s="38">
        <v>3543</v>
      </c>
      <c r="K19" s="39">
        <v>83284</v>
      </c>
      <c r="L19" s="4"/>
    </row>
    <row r="20" spans="2:12" ht="19.5" customHeight="1">
      <c r="B20" s="50" t="s">
        <v>12</v>
      </c>
      <c r="C20" s="24" t="s">
        <v>8</v>
      </c>
      <c r="D20" s="38">
        <f t="shared" si="2"/>
        <v>412979</v>
      </c>
      <c r="E20" s="38">
        <v>153746</v>
      </c>
      <c r="F20" s="38">
        <v>146863</v>
      </c>
      <c r="G20" s="38">
        <v>40638</v>
      </c>
      <c r="H20" s="38">
        <v>31001</v>
      </c>
      <c r="I20" s="38">
        <v>31101</v>
      </c>
      <c r="J20" s="38">
        <v>9630</v>
      </c>
      <c r="K20" s="39"/>
      <c r="L20" s="4"/>
    </row>
    <row r="21" spans="2:12" ht="19.5" customHeight="1">
      <c r="B21" s="50"/>
      <c r="C21" s="24" t="s">
        <v>9</v>
      </c>
      <c r="D21" s="38">
        <f t="shared" si="2"/>
        <v>154754</v>
      </c>
      <c r="E21" s="38">
        <v>58863</v>
      </c>
      <c r="F21" s="38">
        <v>53904</v>
      </c>
      <c r="G21" s="38">
        <v>9522</v>
      </c>
      <c r="H21" s="38">
        <v>13278</v>
      </c>
      <c r="I21" s="38">
        <v>16406</v>
      </c>
      <c r="J21" s="38">
        <v>2781</v>
      </c>
      <c r="K21" s="39"/>
      <c r="L21" s="4"/>
    </row>
    <row r="22" spans="2:12" ht="19.5" customHeight="1">
      <c r="B22" s="50"/>
      <c r="C22" s="24" t="s">
        <v>10</v>
      </c>
      <c r="D22" s="38">
        <f t="shared" si="2"/>
        <v>177908</v>
      </c>
      <c r="E22" s="38">
        <v>96646</v>
      </c>
      <c r="F22" s="38">
        <v>42163</v>
      </c>
      <c r="G22" s="38">
        <v>15168</v>
      </c>
      <c r="H22" s="38">
        <v>16410</v>
      </c>
      <c r="I22" s="38">
        <v>3940</v>
      </c>
      <c r="J22" s="38">
        <v>3581</v>
      </c>
      <c r="K22" s="39"/>
      <c r="L22" s="4"/>
    </row>
    <row r="23" spans="2:12" ht="19.5" customHeight="1">
      <c r="B23" s="50" t="s">
        <v>13</v>
      </c>
      <c r="C23" s="24" t="s">
        <v>8</v>
      </c>
      <c r="D23" s="38">
        <f t="shared" si="2"/>
        <v>381022</v>
      </c>
      <c r="E23" s="38">
        <v>144972</v>
      </c>
      <c r="F23" s="38">
        <v>136032</v>
      </c>
      <c r="G23" s="38">
        <v>37302</v>
      </c>
      <c r="H23" s="38">
        <v>31665</v>
      </c>
      <c r="I23" s="38">
        <v>21897</v>
      </c>
      <c r="J23" s="38">
        <v>9154</v>
      </c>
      <c r="K23" s="39"/>
      <c r="L23" s="4"/>
    </row>
    <row r="24" spans="2:12" ht="19.5" customHeight="1">
      <c r="B24" s="50"/>
      <c r="C24" s="24" t="s">
        <v>9</v>
      </c>
      <c r="D24" s="38">
        <f t="shared" si="2"/>
        <v>142777</v>
      </c>
      <c r="E24" s="38">
        <v>54451</v>
      </c>
      <c r="F24" s="38">
        <v>49867</v>
      </c>
      <c r="G24" s="38">
        <v>9053</v>
      </c>
      <c r="H24" s="38">
        <v>11862</v>
      </c>
      <c r="I24" s="38">
        <v>14919</v>
      </c>
      <c r="J24" s="38">
        <v>2625</v>
      </c>
      <c r="K24" s="39"/>
      <c r="L24" s="4"/>
    </row>
    <row r="25" spans="2:12" ht="19.5" customHeight="1">
      <c r="B25" s="50"/>
      <c r="C25" s="24" t="s">
        <v>10</v>
      </c>
      <c r="D25" s="38">
        <f t="shared" si="2"/>
        <v>214140</v>
      </c>
      <c r="E25" s="38">
        <v>39975</v>
      </c>
      <c r="F25" s="38">
        <v>40709</v>
      </c>
      <c r="G25" s="38">
        <v>14849</v>
      </c>
      <c r="H25" s="38">
        <v>16103</v>
      </c>
      <c r="I25" s="38">
        <v>4337</v>
      </c>
      <c r="J25" s="38">
        <v>3832</v>
      </c>
      <c r="K25" s="39">
        <v>94335</v>
      </c>
      <c r="L25" s="4"/>
    </row>
    <row r="26" spans="2:12" ht="19.5" hidden="1" customHeight="1">
      <c r="B26" s="50" t="s">
        <v>14</v>
      </c>
      <c r="C26" s="24" t="s">
        <v>8</v>
      </c>
      <c r="D26" s="38">
        <f t="shared" si="2"/>
        <v>0</v>
      </c>
      <c r="E26" s="38"/>
      <c r="F26" s="38"/>
      <c r="G26" s="38"/>
      <c r="H26" s="38"/>
      <c r="I26" s="38"/>
      <c r="J26" s="38"/>
      <c r="K26" s="39"/>
      <c r="L26" s="4"/>
    </row>
    <row r="27" spans="2:12" ht="19.5" hidden="1" customHeight="1">
      <c r="B27" s="50"/>
      <c r="C27" s="24" t="s">
        <v>9</v>
      </c>
      <c r="D27" s="38">
        <f t="shared" si="2"/>
        <v>0</v>
      </c>
      <c r="E27" s="38"/>
      <c r="F27" s="38"/>
      <c r="G27" s="38"/>
      <c r="H27" s="38"/>
      <c r="I27" s="38"/>
      <c r="J27" s="38"/>
      <c r="K27" s="39"/>
      <c r="L27" s="4"/>
    </row>
    <row r="28" spans="2:12" hidden="1">
      <c r="B28" s="50"/>
      <c r="C28" s="24" t="s">
        <v>10</v>
      </c>
      <c r="D28" s="38">
        <f t="shared" si="2"/>
        <v>0</v>
      </c>
      <c r="E28" s="38"/>
      <c r="F28" s="38"/>
      <c r="G28" s="38"/>
      <c r="H28" s="38"/>
      <c r="I28" s="38"/>
      <c r="J28" s="38"/>
      <c r="K28" s="39"/>
      <c r="L28" s="4"/>
    </row>
    <row r="29" spans="2:12" ht="19.5" hidden="1" customHeight="1">
      <c r="B29" s="50" t="s">
        <v>15</v>
      </c>
      <c r="C29" s="24" t="s">
        <v>8</v>
      </c>
      <c r="D29" s="38">
        <f t="shared" si="2"/>
        <v>0</v>
      </c>
      <c r="E29" s="38"/>
      <c r="F29" s="38"/>
      <c r="G29" s="38"/>
      <c r="H29" s="38"/>
      <c r="I29" s="38"/>
      <c r="J29" s="38"/>
      <c r="K29" s="39"/>
      <c r="L29" s="4"/>
    </row>
    <row r="30" spans="2:12" ht="19.5" hidden="1" customHeight="1">
      <c r="B30" s="50"/>
      <c r="C30" s="24" t="s">
        <v>9</v>
      </c>
      <c r="D30" s="38">
        <f t="shared" si="2"/>
        <v>0</v>
      </c>
      <c r="E30" s="38"/>
      <c r="F30" s="38"/>
      <c r="G30" s="38"/>
      <c r="H30" s="38"/>
      <c r="I30" s="38"/>
      <c r="J30" s="38"/>
      <c r="K30" s="39"/>
      <c r="L30" s="4"/>
    </row>
    <row r="31" spans="2:12" ht="19.5" hidden="1" customHeight="1">
      <c r="B31" s="50"/>
      <c r="C31" s="24" t="s">
        <v>10</v>
      </c>
      <c r="D31" s="38">
        <f t="shared" si="2"/>
        <v>0</v>
      </c>
      <c r="E31" s="38"/>
      <c r="F31" s="38"/>
      <c r="G31" s="38"/>
      <c r="H31" s="38"/>
      <c r="I31" s="38"/>
      <c r="J31" s="38"/>
      <c r="K31" s="39"/>
      <c r="L31" s="4"/>
    </row>
    <row r="32" spans="2:12" ht="16.5" hidden="1" customHeight="1">
      <c r="B32" s="50" t="s">
        <v>16</v>
      </c>
      <c r="C32" s="24" t="s">
        <v>8</v>
      </c>
      <c r="D32" s="38">
        <f t="shared" si="2"/>
        <v>0</v>
      </c>
      <c r="E32" s="38"/>
      <c r="F32" s="38"/>
      <c r="G32" s="38"/>
      <c r="H32" s="38"/>
      <c r="I32" s="38"/>
      <c r="J32" s="38"/>
      <c r="K32" s="39"/>
      <c r="L32" s="4"/>
    </row>
    <row r="33" spans="2:12" ht="16.5" hidden="1" customHeight="1">
      <c r="B33" s="50"/>
      <c r="C33" s="24" t="s">
        <v>9</v>
      </c>
      <c r="D33" s="38">
        <f t="shared" si="2"/>
        <v>0</v>
      </c>
      <c r="E33" s="38"/>
      <c r="F33" s="38"/>
      <c r="G33" s="38"/>
      <c r="H33" s="38"/>
      <c r="I33" s="38"/>
      <c r="J33" s="38"/>
      <c r="K33" s="39"/>
      <c r="L33" s="4"/>
    </row>
    <row r="34" spans="2:12" ht="16.5" hidden="1" customHeight="1">
      <c r="B34" s="50"/>
      <c r="C34" s="24" t="s">
        <v>10</v>
      </c>
      <c r="D34" s="38">
        <f t="shared" si="2"/>
        <v>0</v>
      </c>
      <c r="E34" s="38"/>
      <c r="F34" s="38"/>
      <c r="G34" s="38"/>
      <c r="H34" s="38"/>
      <c r="I34" s="38"/>
      <c r="J34" s="38"/>
      <c r="K34" s="39"/>
      <c r="L34" s="4"/>
    </row>
    <row r="35" spans="2:12" ht="16.5" hidden="1" customHeight="1">
      <c r="B35" s="50" t="s">
        <v>17</v>
      </c>
      <c r="C35" s="24" t="s">
        <v>8</v>
      </c>
      <c r="D35" s="38">
        <f t="shared" si="2"/>
        <v>0</v>
      </c>
      <c r="E35" s="38"/>
      <c r="F35" s="38"/>
      <c r="G35" s="38"/>
      <c r="H35" s="38"/>
      <c r="I35" s="38"/>
      <c r="J35" s="38"/>
      <c r="K35" s="39"/>
      <c r="L35" s="4"/>
    </row>
    <row r="36" spans="2:12" ht="16.5" hidden="1" customHeight="1">
      <c r="B36" s="50"/>
      <c r="C36" s="24" t="s">
        <v>9</v>
      </c>
      <c r="D36" s="38">
        <f t="shared" si="2"/>
        <v>0</v>
      </c>
      <c r="E36" s="38"/>
      <c r="F36" s="38"/>
      <c r="G36" s="38"/>
      <c r="H36" s="38"/>
      <c r="I36" s="38"/>
      <c r="J36" s="38"/>
      <c r="K36" s="39"/>
      <c r="L36" s="4"/>
    </row>
    <row r="37" spans="2:12" ht="16.5" hidden="1" customHeight="1">
      <c r="B37" s="50"/>
      <c r="C37" s="24" t="s">
        <v>10</v>
      </c>
      <c r="D37" s="38">
        <f t="shared" si="2"/>
        <v>0</v>
      </c>
      <c r="E37" s="38"/>
      <c r="F37" s="38"/>
      <c r="G37" s="38"/>
      <c r="H37" s="38"/>
      <c r="I37" s="38"/>
      <c r="J37" s="38"/>
      <c r="K37" s="39"/>
      <c r="L37" s="4"/>
    </row>
    <row r="38" spans="2:12" ht="16.5" hidden="1" customHeight="1">
      <c r="B38" s="50" t="s">
        <v>18</v>
      </c>
      <c r="C38" s="24" t="s">
        <v>8</v>
      </c>
      <c r="D38" s="38">
        <f t="shared" si="2"/>
        <v>0</v>
      </c>
      <c r="E38" s="38"/>
      <c r="F38" s="38"/>
      <c r="G38" s="38"/>
      <c r="H38" s="38"/>
      <c r="I38" s="38"/>
      <c r="J38" s="38"/>
      <c r="K38" s="39"/>
      <c r="L38" s="4"/>
    </row>
    <row r="39" spans="2:12" ht="16.5" hidden="1" customHeight="1">
      <c r="B39" s="50"/>
      <c r="C39" s="24" t="s">
        <v>9</v>
      </c>
      <c r="D39" s="38">
        <f t="shared" si="2"/>
        <v>0</v>
      </c>
      <c r="E39" s="42"/>
      <c r="F39" s="42"/>
      <c r="G39" s="42"/>
      <c r="H39" s="42"/>
      <c r="I39" s="42"/>
      <c r="J39" s="42"/>
      <c r="K39" s="39"/>
      <c r="L39" s="4"/>
    </row>
    <row r="40" spans="2:12" ht="16.5" hidden="1" customHeight="1">
      <c r="B40" s="50"/>
      <c r="C40" s="24" t="s">
        <v>10</v>
      </c>
      <c r="D40" s="38">
        <f t="shared" si="2"/>
        <v>0</v>
      </c>
      <c r="E40" s="38"/>
      <c r="F40" s="38"/>
      <c r="G40" s="38"/>
      <c r="H40" s="38"/>
      <c r="I40" s="38"/>
      <c r="J40" s="38"/>
      <c r="K40" s="39"/>
      <c r="L40" s="4"/>
    </row>
    <row r="41" spans="2:12" ht="16.5" hidden="1" customHeight="1">
      <c r="B41" s="50" t="s">
        <v>19</v>
      </c>
      <c r="C41" s="24" t="s">
        <v>8</v>
      </c>
      <c r="D41" s="38">
        <f t="shared" si="2"/>
        <v>0</v>
      </c>
      <c r="E41" s="38"/>
      <c r="F41" s="38"/>
      <c r="G41" s="38"/>
      <c r="H41" s="38"/>
      <c r="I41" s="38"/>
      <c r="J41" s="38"/>
      <c r="K41" s="39"/>
      <c r="L41" s="4"/>
    </row>
    <row r="42" spans="2:12" ht="16.5" hidden="1" customHeight="1">
      <c r="B42" s="50"/>
      <c r="C42" s="24" t="s">
        <v>9</v>
      </c>
      <c r="D42" s="38">
        <f t="shared" si="2"/>
        <v>0</v>
      </c>
      <c r="E42" s="38"/>
      <c r="F42" s="38"/>
      <c r="G42" s="38"/>
      <c r="H42" s="38"/>
      <c r="I42" s="38"/>
      <c r="J42" s="38"/>
      <c r="K42" s="39"/>
      <c r="L42" s="4"/>
    </row>
    <row r="43" spans="2:12" ht="17.25" hidden="1" customHeight="1" thickBot="1">
      <c r="B43" s="55"/>
      <c r="C43" s="25" t="s">
        <v>10</v>
      </c>
      <c r="D43" s="43">
        <f t="shared" si="2"/>
        <v>0</v>
      </c>
      <c r="E43" s="43"/>
      <c r="F43" s="43"/>
      <c r="G43" s="43"/>
      <c r="H43" s="43"/>
      <c r="I43" s="43"/>
      <c r="J43" s="43"/>
      <c r="K43" s="44"/>
      <c r="L43" s="4"/>
    </row>
    <row r="44" spans="2:12" hidden="1">
      <c r="E44" s="4"/>
      <c r="G44" s="4"/>
      <c r="H44" s="4"/>
      <c r="I44" s="4"/>
      <c r="J44" s="4"/>
      <c r="K44" s="4"/>
      <c r="L44" s="4"/>
    </row>
    <row r="45" spans="2:12" hidden="1">
      <c r="E45" s="4"/>
      <c r="G45" s="4"/>
      <c r="H45" s="4"/>
      <c r="I45" s="4"/>
      <c r="J45" s="4"/>
      <c r="K45" s="4"/>
      <c r="L45" s="4"/>
    </row>
    <row r="46" spans="2:12" hidden="1">
      <c r="E46" s="4"/>
      <c r="G46" s="4"/>
      <c r="H46" s="4"/>
      <c r="I46" s="4"/>
      <c r="J46" s="4"/>
      <c r="K46" s="4"/>
      <c r="L46" s="4"/>
    </row>
    <row r="47" spans="2:12" hidden="1">
      <c r="E47" s="4"/>
      <c r="G47" s="4"/>
      <c r="H47" s="4"/>
      <c r="I47" s="4"/>
      <c r="K47" s="4"/>
      <c r="L47" s="4"/>
    </row>
    <row r="48" spans="2:12">
      <c r="E48" s="4"/>
      <c r="G48" s="4"/>
      <c r="H48" s="4"/>
      <c r="I48" s="4"/>
      <c r="K48" s="4"/>
      <c r="L48" s="4"/>
    </row>
    <row r="49" spans="5:12">
      <c r="E49" s="4"/>
      <c r="G49" s="4"/>
      <c r="H49" s="4"/>
      <c r="I49" s="4"/>
      <c r="K49" s="4"/>
      <c r="L49" s="4"/>
    </row>
    <row r="50" spans="5:12">
      <c r="E50" s="4"/>
      <c r="G50" s="4"/>
      <c r="H50" s="4"/>
      <c r="I50" s="4"/>
      <c r="K50" s="4"/>
      <c r="L50" s="4"/>
    </row>
    <row r="51" spans="5:12">
      <c r="E51" s="4"/>
      <c r="H51" s="4"/>
      <c r="I51" s="4"/>
      <c r="L51" s="4"/>
    </row>
    <row r="52" spans="5:12">
      <c r="E52" s="4"/>
      <c r="I52" s="4"/>
    </row>
    <row r="53" spans="5:12">
      <c r="E53" s="4"/>
      <c r="I53" s="4"/>
    </row>
    <row r="54" spans="5:12">
      <c r="E54" s="4"/>
      <c r="I54" s="4"/>
    </row>
  </sheetData>
  <mergeCells count="15">
    <mergeCell ref="B2:K2"/>
    <mergeCell ref="B4:C4"/>
    <mergeCell ref="B5:B7"/>
    <mergeCell ref="B8:B10"/>
    <mergeCell ref="B26:B28"/>
    <mergeCell ref="B11:B13"/>
    <mergeCell ref="B14:B16"/>
    <mergeCell ref="B17:B19"/>
    <mergeCell ref="B20:B22"/>
    <mergeCell ref="B23:B25"/>
    <mergeCell ref="B29:B31"/>
    <mergeCell ref="B32:B34"/>
    <mergeCell ref="B35:B37"/>
    <mergeCell ref="B38:B40"/>
    <mergeCell ref="B41:B43"/>
  </mergeCells>
  <phoneticPr fontId="2" type="noConversion"/>
  <pageMargins left="0.2" right="0.2" top="0.24" bottom="0.16" header="0.17" footer="0.1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업체별수거량</vt:lpstr>
      <vt:lpstr>업체별 대행료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박호관</dc:creator>
  <cp:lastModifiedBy>NAMGU</cp:lastModifiedBy>
  <cp:lastPrinted>2017-02-08T01:26:51Z</cp:lastPrinted>
  <dcterms:created xsi:type="dcterms:W3CDTF">2004-02-06T07:29:52Z</dcterms:created>
  <dcterms:modified xsi:type="dcterms:W3CDTF">2017-07-25T00:50:06Z</dcterms:modified>
</cp:coreProperties>
</file>